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 activeTab="1"/>
  </bookViews>
  <sheets>
    <sheet name="Table 1" sheetId="1" r:id="rId1"/>
    <sheet name="Table 2" sheetId="2" r:id="rId2"/>
    <sheet name="Sheet1" sheetId="3" r:id="rId3"/>
  </sheets>
  <calcPr calcId="124519"/>
</workbook>
</file>

<file path=xl/calcChain.xml><?xml version="1.0" encoding="utf-8"?>
<calcChain xmlns="http://schemas.openxmlformats.org/spreadsheetml/2006/main">
  <c r="J16" i="3"/>
  <c r="E10"/>
  <c r="F10" s="1"/>
  <c r="I5"/>
  <c r="I6"/>
  <c r="I7"/>
  <c r="I8"/>
  <c r="I9"/>
  <c r="I10"/>
  <c r="I11"/>
  <c r="I12"/>
  <c r="F6"/>
  <c r="F8"/>
  <c r="F9"/>
  <c r="F12"/>
  <c r="F5"/>
  <c r="C11"/>
  <c r="C12"/>
  <c r="C13"/>
  <c r="C10"/>
  <c r="C6"/>
  <c r="C7"/>
  <c r="C8"/>
  <c r="C5"/>
</calcChain>
</file>

<file path=xl/sharedStrings.xml><?xml version="1.0" encoding="utf-8"?>
<sst xmlns="http://schemas.openxmlformats.org/spreadsheetml/2006/main" count="105" uniqueCount="82">
  <si>
    <r>
      <rPr>
        <b/>
        <sz val="7.5"/>
        <rFont val="Times New Roman"/>
        <family val="1"/>
      </rPr>
      <t>JYOTIRGAMYA ENTERPRISES LIMITED</t>
    </r>
  </si>
  <si>
    <r>
      <rPr>
        <b/>
        <sz val="7.5"/>
        <rFont val="Times New Roman"/>
        <family val="1"/>
      </rPr>
      <t xml:space="preserve">CIN: L24100DL1986PLC234423
</t>
    </r>
    <r>
      <rPr>
        <b/>
        <sz val="7"/>
        <rFont val="Times New Roman"/>
        <family val="1"/>
      </rPr>
      <t xml:space="preserve">Regd. Office: Office No. 3,IInd Floor, P 37/38, Gomti Complex, Pandav Nagar, Mayur Vihar, Phase-1 New Delhi,East Delhi 110091 Ph: +91-9205562494 Email Id: jyotirgamyaenterprises@gmail.com
</t>
    </r>
    <r>
      <rPr>
        <b/>
        <sz val="7.5"/>
        <rFont val="Times New Roman"/>
        <family val="1"/>
      </rPr>
      <t xml:space="preserve">BALANCE SHEET AS AT SEPTMEBER 30, 2020
</t>
    </r>
    <r>
      <rPr>
        <sz val="7.5"/>
        <rFont val="Times New Roman"/>
        <family val="1"/>
      </rPr>
      <t>(Amount in Rs.)</t>
    </r>
  </si>
  <si>
    <r>
      <rPr>
        <b/>
        <sz val="7.5"/>
        <rFont val="Times New Roman"/>
        <family val="1"/>
      </rPr>
      <t>PARTICULARS</t>
    </r>
  </si>
  <si>
    <r>
      <rPr>
        <b/>
        <sz val="7.5"/>
        <rFont val="Times New Roman"/>
        <family val="1"/>
      </rPr>
      <t>NOTE NO.</t>
    </r>
  </si>
  <si>
    <r>
      <rPr>
        <b/>
        <sz val="7.5"/>
        <rFont val="Times New Roman"/>
        <family val="1"/>
      </rPr>
      <t>As At 30-Sep-20</t>
    </r>
  </si>
  <si>
    <r>
      <rPr>
        <b/>
        <sz val="7.5"/>
        <rFont val="Times New Roman"/>
        <family val="1"/>
      </rPr>
      <t>As At 31-Mar-20</t>
    </r>
  </si>
  <si>
    <r>
      <rPr>
        <b/>
        <sz val="7.5"/>
        <rFont val="Times New Roman"/>
        <family val="1"/>
      </rPr>
      <t xml:space="preserve">ASSETS
</t>
    </r>
    <r>
      <rPr>
        <b/>
        <sz val="7.5"/>
        <rFont val="Times New Roman"/>
        <family val="1"/>
      </rPr>
      <t xml:space="preserve">Non Current Assets
</t>
    </r>
    <r>
      <rPr>
        <sz val="7.5"/>
        <rFont val="Times New Roman"/>
        <family val="1"/>
      </rPr>
      <t xml:space="preserve">(a) Property, Plant and Equipment
</t>
    </r>
    <r>
      <rPr>
        <sz val="7.5"/>
        <rFont val="Times New Roman"/>
        <family val="1"/>
      </rPr>
      <t xml:space="preserve">(b) Financial Assets
</t>
    </r>
    <r>
      <rPr>
        <sz val="7.5"/>
        <rFont val="Times New Roman"/>
        <family val="1"/>
      </rPr>
      <t xml:space="preserve">(i) Investments
</t>
    </r>
    <r>
      <rPr>
        <sz val="7.5"/>
        <rFont val="Times New Roman"/>
        <family val="1"/>
      </rPr>
      <t xml:space="preserve">(ii) Loans
</t>
    </r>
    <r>
      <rPr>
        <sz val="7.5"/>
        <rFont val="Times New Roman"/>
        <family val="1"/>
      </rPr>
      <t>(c) Income Tax Assets (Net)</t>
    </r>
  </si>
  <si>
    <r>
      <rPr>
        <sz val="7.5"/>
        <rFont val="Times New Roman"/>
        <family val="1"/>
      </rPr>
      <t xml:space="preserve">10
</t>
    </r>
    <r>
      <rPr>
        <sz val="7.5"/>
        <rFont val="Times New Roman"/>
        <family val="1"/>
      </rPr>
      <t xml:space="preserve">11
</t>
    </r>
    <r>
      <rPr>
        <sz val="7.5"/>
        <rFont val="Times New Roman"/>
        <family val="1"/>
      </rPr>
      <t xml:space="preserve">12
</t>
    </r>
    <r>
      <rPr>
        <sz val="7.5"/>
        <rFont val="Times New Roman"/>
        <family val="1"/>
      </rPr>
      <t>13</t>
    </r>
  </si>
  <si>
    <r>
      <rPr>
        <sz val="7.5"/>
        <rFont val="Times New Roman"/>
        <family val="1"/>
      </rPr>
      <t xml:space="preserve">18,244,731
</t>
    </r>
    <r>
      <rPr>
        <sz val="7.5"/>
        <rFont val="Times New Roman"/>
        <family val="1"/>
      </rPr>
      <t xml:space="preserve">3,846,188
</t>
    </r>
    <r>
      <rPr>
        <sz val="7.5"/>
        <rFont val="Times New Roman"/>
        <family val="1"/>
      </rPr>
      <t xml:space="preserve">10,812,000
</t>
    </r>
    <r>
      <rPr>
        <sz val="7.5"/>
        <rFont val="Times New Roman"/>
        <family val="1"/>
      </rPr>
      <t>122,082</t>
    </r>
  </si>
  <si>
    <r>
      <rPr>
        <b/>
        <sz val="7.5"/>
        <rFont val="Times New Roman"/>
        <family val="1"/>
      </rPr>
      <t>Total Non - Current Assets</t>
    </r>
  </si>
  <si>
    <r>
      <rPr>
        <b/>
        <sz val="7.5"/>
        <rFont val="Times New Roman"/>
        <family val="1"/>
      </rPr>
      <t xml:space="preserve">Current Assets
</t>
    </r>
    <r>
      <rPr>
        <sz val="7.5"/>
        <rFont val="Times New Roman"/>
        <family val="1"/>
      </rPr>
      <t xml:space="preserve">(a) Inventories
</t>
    </r>
    <r>
      <rPr>
        <sz val="7.5"/>
        <rFont val="Times New Roman"/>
        <family val="1"/>
      </rPr>
      <t xml:space="preserve">(b) Financial Assets
</t>
    </r>
    <r>
      <rPr>
        <sz val="7.5"/>
        <rFont val="Times New Roman"/>
        <family val="1"/>
      </rPr>
      <t xml:space="preserve">(i) Trade Receivables
</t>
    </r>
    <r>
      <rPr>
        <sz val="7.5"/>
        <rFont val="Times New Roman"/>
        <family val="1"/>
      </rPr>
      <t xml:space="preserve">(ii) Cash and Cash Equivalents
</t>
    </r>
    <r>
      <rPr>
        <sz val="7.5"/>
        <rFont val="Times New Roman"/>
        <family val="1"/>
      </rPr>
      <t>(iii) Loans &amp; Advances</t>
    </r>
  </si>
  <si>
    <r>
      <rPr>
        <sz val="7.5"/>
        <rFont val="Times New Roman"/>
        <family val="1"/>
      </rPr>
      <t xml:space="preserve">14
</t>
    </r>
    <r>
      <rPr>
        <sz val="7.5"/>
        <rFont val="Times New Roman"/>
        <family val="1"/>
      </rPr>
      <t xml:space="preserve">15
</t>
    </r>
    <r>
      <rPr>
        <sz val="7.5"/>
        <rFont val="Times New Roman"/>
        <family val="1"/>
      </rPr>
      <t xml:space="preserve">16
</t>
    </r>
    <r>
      <rPr>
        <sz val="7.5"/>
        <rFont val="Times New Roman"/>
        <family val="1"/>
      </rPr>
      <t>17</t>
    </r>
  </si>
  <si>
    <r>
      <rPr>
        <sz val="7.5"/>
        <rFont val="Times New Roman"/>
        <family val="1"/>
      </rPr>
      <t xml:space="preserve">201,440
</t>
    </r>
    <r>
      <rPr>
        <sz val="7.5"/>
        <rFont val="Times New Roman"/>
        <family val="1"/>
      </rPr>
      <t xml:space="preserve">2,218,200
</t>
    </r>
    <r>
      <rPr>
        <sz val="7.5"/>
        <rFont val="Times New Roman"/>
        <family val="1"/>
      </rPr>
      <t xml:space="preserve">84,811
</t>
    </r>
    <r>
      <rPr>
        <sz val="7.5"/>
        <rFont val="Times New Roman"/>
        <family val="1"/>
      </rPr>
      <t>2,625,760</t>
    </r>
  </si>
  <si>
    <r>
      <rPr>
        <sz val="7.5"/>
        <rFont val="Times New Roman"/>
        <family val="1"/>
      </rPr>
      <t xml:space="preserve">201,440
</t>
    </r>
    <r>
      <rPr>
        <sz val="7.5"/>
        <rFont val="Times New Roman"/>
        <family val="1"/>
      </rPr>
      <t xml:space="preserve">2,218,200
</t>
    </r>
    <r>
      <rPr>
        <sz val="7.5"/>
        <rFont val="Times New Roman"/>
        <family val="1"/>
      </rPr>
      <t xml:space="preserve">68,571
</t>
    </r>
    <r>
      <rPr>
        <sz val="7.5"/>
        <rFont val="Times New Roman"/>
        <family val="1"/>
      </rPr>
      <t>2,613,638</t>
    </r>
  </si>
  <si>
    <r>
      <rPr>
        <b/>
        <sz val="7.5"/>
        <rFont val="Times New Roman"/>
        <family val="1"/>
      </rPr>
      <t>Total Current Assets</t>
    </r>
  </si>
  <si>
    <r>
      <rPr>
        <b/>
        <sz val="7.5"/>
        <rFont val="Times New Roman"/>
        <family val="1"/>
      </rPr>
      <t>Total Assets</t>
    </r>
  </si>
  <si>
    <r>
      <rPr>
        <b/>
        <sz val="7.5"/>
        <rFont val="Times New Roman"/>
        <family val="1"/>
      </rPr>
      <t>EQUITY AND LIABILITIES</t>
    </r>
  </si>
  <si>
    <r>
      <rPr>
        <b/>
        <sz val="7.5"/>
        <rFont val="Times New Roman"/>
        <family val="1"/>
      </rPr>
      <t>Equity</t>
    </r>
  </si>
  <si>
    <r>
      <rPr>
        <sz val="7.5"/>
        <rFont val="Times New Roman"/>
        <family val="1"/>
      </rPr>
      <t>(a) Equity Share Capital</t>
    </r>
  </si>
  <si>
    <r>
      <rPr>
        <sz val="7.5"/>
        <rFont val="Times New Roman"/>
        <family val="1"/>
      </rPr>
      <t>(b) Other Equity</t>
    </r>
  </si>
  <si>
    <r>
      <rPr>
        <b/>
        <sz val="7.5"/>
        <rFont val="Times New Roman"/>
        <family val="1"/>
      </rPr>
      <t>Total Equity</t>
    </r>
  </si>
  <si>
    <r>
      <rPr>
        <b/>
        <sz val="7.5"/>
        <rFont val="Times New Roman"/>
        <family val="1"/>
      </rPr>
      <t xml:space="preserve">LIABILITIES
</t>
    </r>
    <r>
      <rPr>
        <b/>
        <sz val="7.5"/>
        <rFont val="Times New Roman"/>
        <family val="1"/>
      </rPr>
      <t xml:space="preserve">Non Current Liabilities
</t>
    </r>
    <r>
      <rPr>
        <sz val="7.5"/>
        <rFont val="Times New Roman"/>
        <family val="1"/>
      </rPr>
      <t xml:space="preserve">(a) Financial Liabilities
</t>
    </r>
    <r>
      <rPr>
        <sz val="7.5"/>
        <rFont val="Times New Roman"/>
        <family val="1"/>
      </rPr>
      <t>(i) Borrowings</t>
    </r>
  </si>
  <si>
    <r>
      <rPr>
        <sz val="7.5"/>
        <rFont val="Times New Roman"/>
        <family val="1"/>
      </rPr>
      <t>-</t>
    </r>
  </si>
  <si>
    <r>
      <rPr>
        <b/>
        <sz val="7.5"/>
        <rFont val="Times New Roman"/>
        <family val="1"/>
      </rPr>
      <t>Total Non Current Liabilities</t>
    </r>
  </si>
  <si>
    <r>
      <rPr>
        <b/>
        <sz val="7.5"/>
        <rFont val="Times New Roman"/>
        <family val="1"/>
      </rPr>
      <t>-</t>
    </r>
  </si>
  <si>
    <r>
      <rPr>
        <b/>
        <sz val="7.5"/>
        <rFont val="Times New Roman"/>
        <family val="1"/>
      </rPr>
      <t xml:space="preserve">Current Liabilties
</t>
    </r>
    <r>
      <rPr>
        <sz val="7.5"/>
        <rFont val="Times New Roman"/>
        <family val="1"/>
      </rPr>
      <t xml:space="preserve">(a) Financial Liabilities
</t>
    </r>
    <r>
      <rPr>
        <sz val="7.5"/>
        <rFont val="Times New Roman"/>
        <family val="1"/>
      </rPr>
      <t xml:space="preserve">(i) Trade Payables
</t>
    </r>
    <r>
      <rPr>
        <sz val="7.5"/>
        <rFont val="Times New Roman"/>
        <family val="1"/>
      </rPr>
      <t xml:space="preserve">a) Total outstanding due to MSME
</t>
    </r>
    <r>
      <rPr>
        <sz val="7.5"/>
        <rFont val="Times New Roman"/>
        <family val="1"/>
      </rPr>
      <t xml:space="preserve">b) Total outstanding due to others
</t>
    </r>
    <r>
      <rPr>
        <sz val="7.5"/>
        <rFont val="Times New Roman"/>
        <family val="1"/>
      </rPr>
      <t>(ii) Other Financial Liabilities</t>
    </r>
  </si>
  <si>
    <r>
      <rPr>
        <sz val="7.5"/>
        <rFont val="Times New Roman"/>
        <family val="1"/>
      </rPr>
      <t xml:space="preserve">115,900
</t>
    </r>
    <r>
      <rPr>
        <sz val="7.5"/>
        <rFont val="Times New Roman"/>
        <family val="1"/>
      </rPr>
      <t xml:space="preserve">2,432,023
</t>
    </r>
    <r>
      <rPr>
        <sz val="7.5"/>
        <rFont val="Times New Roman"/>
        <family val="1"/>
      </rPr>
      <t>4,128,607</t>
    </r>
  </si>
  <si>
    <r>
      <rPr>
        <sz val="7.5"/>
        <rFont val="Times New Roman"/>
        <family val="1"/>
      </rPr>
      <t xml:space="preserve">115,900
</t>
    </r>
    <r>
      <rPr>
        <sz val="7.5"/>
        <rFont val="Times New Roman"/>
        <family val="1"/>
      </rPr>
      <t xml:space="preserve">2,356,503
</t>
    </r>
    <r>
      <rPr>
        <sz val="7.5"/>
        <rFont val="Times New Roman"/>
        <family val="1"/>
      </rPr>
      <t>4,108,420</t>
    </r>
  </si>
  <si>
    <r>
      <rPr>
        <b/>
        <sz val="7.5"/>
        <rFont val="Times New Roman"/>
        <family val="1"/>
      </rPr>
      <t>Total Current Liabilities</t>
    </r>
  </si>
  <si>
    <r>
      <rPr>
        <b/>
        <sz val="7.5"/>
        <rFont val="Times New Roman"/>
        <family val="1"/>
      </rPr>
      <t>Total Equity and Liabilities</t>
    </r>
  </si>
  <si>
    <r>
      <rPr>
        <sz val="7.5"/>
        <rFont val="Times New Roman"/>
        <family val="1"/>
      </rPr>
      <t>See accompanying Notes forming a part of the financial statements</t>
    </r>
  </si>
  <si>
    <r>
      <rPr>
        <sz val="7.5"/>
        <rFont val="Times New Roman"/>
        <family val="1"/>
      </rPr>
      <t>1 to 9</t>
    </r>
  </si>
  <si>
    <r>
      <rPr>
        <b/>
        <sz val="7.5"/>
        <rFont val="Times New Roman"/>
        <family val="1"/>
      </rPr>
      <t xml:space="preserve">For and on behalf of the Board of Directors Jyotirgamya Enterprises Limited
</t>
    </r>
    <r>
      <rPr>
        <b/>
        <sz val="7"/>
        <rFont val="Times New Roman"/>
        <family val="1"/>
      </rPr>
      <t xml:space="preserve">SAHIL MINHAJ KHAN
</t>
    </r>
    <r>
      <rPr>
        <sz val="7"/>
        <rFont val="Times New Roman"/>
        <family val="1"/>
      </rPr>
      <t>Manging Director DIN:06624897</t>
    </r>
  </si>
  <si>
    <r>
      <rPr>
        <b/>
        <sz val="6"/>
        <rFont val="Times New Roman"/>
        <family val="1"/>
      </rPr>
      <t>JYOTIRGAMYA ENTERPRISES LIMITED</t>
    </r>
  </si>
  <si>
    <r>
      <rPr>
        <b/>
        <sz val="6"/>
        <rFont val="Times New Roman"/>
        <family val="1"/>
      </rPr>
      <t xml:space="preserve">CIN: L24100DL1986PLC234423
</t>
    </r>
    <r>
      <rPr>
        <b/>
        <sz val="6"/>
        <rFont val="Times New Roman"/>
        <family val="1"/>
      </rPr>
      <t>Regd. Office: Office No. 3,IInd Floor, P 37/38, Gomti Complex, Pandav Nagar, Mayur Vihar, Phase-1 New Delhi,East Delhi 110091 CASH FLOW STATEMENT FOR THE PERIOD ENDED 30th SEPTEMBER 2020</t>
    </r>
  </si>
  <si>
    <r>
      <rPr>
        <b/>
        <sz val="6"/>
        <rFont val="Times New Roman"/>
        <family val="1"/>
      </rPr>
      <t>PARTICULARS</t>
    </r>
  </si>
  <si>
    <r>
      <rPr>
        <b/>
        <sz val="6"/>
        <rFont val="Times New Roman"/>
        <family val="1"/>
      </rPr>
      <t xml:space="preserve">For the period ended
</t>
    </r>
    <r>
      <rPr>
        <b/>
        <sz val="6"/>
        <rFont val="Times New Roman"/>
        <family val="1"/>
      </rPr>
      <t>30.09.2020</t>
    </r>
  </si>
  <si>
    <r>
      <rPr>
        <b/>
        <sz val="6"/>
        <rFont val="Times New Roman"/>
        <family val="1"/>
      </rPr>
      <t xml:space="preserve">For the period ended
</t>
    </r>
    <r>
      <rPr>
        <b/>
        <sz val="6"/>
        <rFont val="Times New Roman"/>
        <family val="1"/>
      </rPr>
      <t>31.03.2020</t>
    </r>
  </si>
  <si>
    <r>
      <rPr>
        <b/>
        <sz val="6"/>
        <rFont val="Times New Roman"/>
        <family val="1"/>
      </rPr>
      <t xml:space="preserve">A
</t>
    </r>
    <r>
      <rPr>
        <b/>
        <sz val="6"/>
        <rFont val="Times New Roman"/>
        <family val="1"/>
      </rPr>
      <t xml:space="preserve">B
</t>
    </r>
    <r>
      <rPr>
        <b/>
        <sz val="6"/>
        <rFont val="Times New Roman"/>
        <family val="1"/>
      </rPr>
      <t>C</t>
    </r>
  </si>
  <si>
    <r>
      <rPr>
        <b/>
        <sz val="6"/>
        <rFont val="Times New Roman"/>
        <family val="1"/>
      </rPr>
      <t>Cash flow from Operating Activities</t>
    </r>
  </si>
  <si>
    <r>
      <rPr>
        <sz val="6"/>
        <rFont val="Times New Roman"/>
        <family val="1"/>
      </rPr>
      <t>Net Profit / (Loss) before Tax</t>
    </r>
  </si>
  <si>
    <r>
      <rPr>
        <sz val="6"/>
        <rFont val="Times New Roman"/>
        <family val="1"/>
      </rPr>
      <t>Depreciation written off</t>
    </r>
  </si>
  <si>
    <r>
      <rPr>
        <sz val="6"/>
        <rFont val="Times New Roman"/>
        <family val="1"/>
      </rPr>
      <t>Other Income</t>
    </r>
  </si>
  <si>
    <r>
      <rPr>
        <sz val="6"/>
        <rFont val="Times New Roman"/>
        <family val="1"/>
      </rPr>
      <t>-</t>
    </r>
  </si>
  <si>
    <r>
      <rPr>
        <sz val="6"/>
        <rFont val="Times New Roman"/>
        <family val="1"/>
      </rPr>
      <t>Interest paid</t>
    </r>
  </si>
  <si>
    <r>
      <rPr>
        <sz val="6"/>
        <rFont val="Times New Roman"/>
        <family val="1"/>
      </rPr>
      <t>Operating Profit / (Loss) before working Capital Changes</t>
    </r>
  </si>
  <si>
    <r>
      <rPr>
        <sz val="6"/>
        <rFont val="Times New Roman"/>
        <family val="1"/>
      </rPr>
      <t>Adjustements for changes in Working Capital</t>
    </r>
  </si>
  <si>
    <r>
      <rPr>
        <sz val="6"/>
        <rFont val="Times New Roman"/>
        <family val="1"/>
      </rPr>
      <t>Increase/ Decrease in Debtors</t>
    </r>
  </si>
  <si>
    <r>
      <rPr>
        <sz val="6"/>
        <rFont val="Times New Roman"/>
        <family val="1"/>
      </rPr>
      <t>Increase/ Decrease in Stock</t>
    </r>
  </si>
  <si>
    <r>
      <rPr>
        <sz val="6"/>
        <rFont val="Times New Roman"/>
        <family val="1"/>
      </rPr>
      <t>Increase/ Decrease other Current Assets</t>
    </r>
  </si>
  <si>
    <r>
      <rPr>
        <sz val="6"/>
        <rFont val="Times New Roman"/>
        <family val="1"/>
      </rPr>
      <t>Increase/ Decrease other Current Liabilities</t>
    </r>
  </si>
  <si>
    <r>
      <rPr>
        <sz val="6"/>
        <rFont val="Times New Roman"/>
        <family val="1"/>
      </rPr>
      <t>.</t>
    </r>
  </si>
  <si>
    <r>
      <rPr>
        <sz val="6"/>
        <rFont val="Times New Roman"/>
        <family val="1"/>
      </rPr>
      <t>Cash generated from / (Used in) Operating Activities</t>
    </r>
  </si>
  <si>
    <r>
      <rPr>
        <sz val="6"/>
        <rFont val="Times New Roman"/>
        <family val="1"/>
      </rPr>
      <t>Taxes (Paid) /Refund Received (Net of TDS)</t>
    </r>
  </si>
  <si>
    <r>
      <rPr>
        <b/>
        <sz val="6"/>
        <rFont val="Times New Roman"/>
        <family val="1"/>
      </rPr>
      <t>Net Cash generated from / (Used in ) Operating Activities (A)</t>
    </r>
  </si>
  <si>
    <r>
      <rPr>
        <b/>
        <sz val="6"/>
        <rFont val="Times New Roman"/>
        <family val="1"/>
      </rPr>
      <t>Cash flow from Investing Activities</t>
    </r>
  </si>
  <si>
    <r>
      <rPr>
        <sz val="6"/>
        <rFont val="Times New Roman"/>
        <family val="1"/>
      </rPr>
      <t>Purchase of Fixed assets</t>
    </r>
  </si>
  <si>
    <r>
      <rPr>
        <sz val="6"/>
        <rFont val="Times New Roman"/>
        <family val="1"/>
      </rPr>
      <t>Inter Corporate Investment</t>
    </r>
  </si>
  <si>
    <r>
      <rPr>
        <sz val="6"/>
        <rFont val="Times New Roman"/>
        <family val="1"/>
      </rPr>
      <t>Inter Corporate Loan (Given)/ Received Back</t>
    </r>
  </si>
  <si>
    <r>
      <rPr>
        <sz val="6"/>
        <rFont val="Times New Roman"/>
        <family val="1"/>
      </rPr>
      <t>Profit / Loss on sale of investments</t>
    </r>
  </si>
  <si>
    <r>
      <rPr>
        <sz val="6"/>
        <rFont val="Times New Roman"/>
        <family val="1"/>
      </rPr>
      <t>Interest Income</t>
    </r>
  </si>
  <si>
    <r>
      <rPr>
        <b/>
        <sz val="6"/>
        <rFont val="Times New Roman"/>
        <family val="1"/>
      </rPr>
      <t>Net Cash generated from / (Used in ) Investing Activities (B)</t>
    </r>
  </si>
  <si>
    <r>
      <rPr>
        <b/>
        <sz val="6"/>
        <rFont val="Times New Roman"/>
        <family val="1"/>
      </rPr>
      <t>-</t>
    </r>
  </si>
  <si>
    <r>
      <rPr>
        <b/>
        <sz val="6"/>
        <rFont val="Times New Roman"/>
        <family val="1"/>
      </rPr>
      <t>Cash flow from Financing  Activities</t>
    </r>
  </si>
  <si>
    <r>
      <rPr>
        <sz val="6"/>
        <rFont val="Times New Roman"/>
        <family val="1"/>
      </rPr>
      <t>Inter Corporate Loan Taken / (Repaid)</t>
    </r>
  </si>
  <si>
    <r>
      <rPr>
        <sz val="6"/>
        <rFont val="Times New Roman"/>
        <family val="1"/>
      </rPr>
      <t>Interest Paid</t>
    </r>
  </si>
  <si>
    <r>
      <rPr>
        <b/>
        <sz val="6"/>
        <rFont val="Times New Roman"/>
        <family val="1"/>
      </rPr>
      <t>Net Cash generated from / (Used in ) Financing Activities (C)</t>
    </r>
  </si>
  <si>
    <r>
      <rPr>
        <b/>
        <sz val="6"/>
        <rFont val="Times New Roman"/>
        <family val="1"/>
      </rPr>
      <t>Net Increase in Cash and Cash Equivalents (A+B+C)</t>
    </r>
  </si>
  <si>
    <r>
      <rPr>
        <sz val="6"/>
        <rFont val="Times New Roman"/>
        <family val="1"/>
      </rPr>
      <t>Cash and Cash Equivalents at the Beginning of the Year</t>
    </r>
  </si>
  <si>
    <r>
      <rPr>
        <b/>
        <sz val="6"/>
        <rFont val="Times New Roman"/>
        <family val="1"/>
      </rPr>
      <t>Cash and Cash Equivalents at the End of the Year</t>
    </r>
  </si>
  <si>
    <r>
      <rPr>
        <sz val="6"/>
        <rFont val="Times New Roman"/>
        <family val="1"/>
      </rPr>
      <t>Cash and Cash Equivalents at the End of the Year Comprises of</t>
    </r>
  </si>
  <si>
    <r>
      <rPr>
        <sz val="6"/>
        <rFont val="Times New Roman"/>
        <family val="1"/>
      </rPr>
      <t>Cash in hand</t>
    </r>
  </si>
  <si>
    <r>
      <rPr>
        <sz val="6"/>
        <rFont val="Times New Roman"/>
        <family val="1"/>
      </rPr>
      <t>Balances with Scheduled Banks</t>
    </r>
  </si>
  <si>
    <r>
      <rPr>
        <sz val="6"/>
        <rFont val="Times New Roman"/>
        <family val="1"/>
      </rPr>
      <t>Current Accounts</t>
    </r>
  </si>
  <si>
    <r>
      <rPr>
        <b/>
        <sz val="6"/>
        <rFont val="Times New Roman"/>
        <family val="1"/>
      </rPr>
      <t>Total</t>
    </r>
  </si>
  <si>
    <r>
      <rPr>
        <sz val="6"/>
        <rFont val="Times New Roman"/>
        <family val="1"/>
      </rPr>
      <t xml:space="preserve">Notes:-                                                                                                                                                                                                                                               -
</t>
    </r>
    <r>
      <rPr>
        <sz val="6"/>
        <rFont val="Times New Roman"/>
        <family val="1"/>
      </rPr>
      <t xml:space="preserve">1. The above Cash Flow Statement has been prepared under the Indirect Method as set out in Indian Accounting Standard-7 (Ind AS- 7) on Statement of Cash Flows issued by the Institute of Chartered Accountants of India.
</t>
    </r>
    <r>
      <rPr>
        <sz val="6"/>
        <rFont val="Times New Roman"/>
        <family val="1"/>
      </rPr>
      <t xml:space="preserve">2. Previous Year figures has been regrouped wherever necessary to confirm the current years classification.
</t>
    </r>
    <r>
      <rPr>
        <sz val="6"/>
        <rFont val="Times New Roman"/>
        <family val="1"/>
      </rPr>
      <t xml:space="preserve">This is the cash flow statement referred to our report of even date.
</t>
    </r>
    <r>
      <rPr>
        <b/>
        <sz val="6"/>
        <rFont val="Times New Roman"/>
        <family val="1"/>
      </rPr>
      <t xml:space="preserve">For and on behalf of the Board of Directors Jyotirgamya Enterprises Limited
</t>
    </r>
    <r>
      <rPr>
        <b/>
        <sz val="6"/>
        <rFont val="Times New Roman"/>
        <family val="1"/>
      </rPr>
      <t xml:space="preserve">SAHIL MINHAJ KHAN
</t>
    </r>
    <r>
      <rPr>
        <b/>
        <sz val="6"/>
        <rFont val="Times New Roman"/>
        <family val="1"/>
      </rPr>
      <t xml:space="preserve">Manging Director
</t>
    </r>
    <r>
      <rPr>
        <sz val="6"/>
        <rFont val="Times New Roman"/>
        <family val="1"/>
      </rPr>
      <t>DIN:06624897</t>
    </r>
  </si>
  <si>
    <t>CASH FLOW</t>
  </si>
  <si>
    <t>ACTUAL</t>
  </si>
  <si>
    <t>IN LAKHS</t>
  </si>
  <si>
    <t>ASSETS</t>
  </si>
  <si>
    <t>EQUITY AND LIABLITIES</t>
  </si>
  <si>
    <r>
      <t xml:space="preserve">18,206,475
</t>
    </r>
    <r>
      <rPr>
        <sz val="7.5"/>
        <rFont val="Times New Roman"/>
        <family val="1"/>
      </rPr>
      <t xml:space="preserve">3,846,188
</t>
    </r>
    <r>
      <rPr>
        <sz val="7.5"/>
        <rFont val="Times New Roman"/>
        <family val="1"/>
      </rPr>
      <t xml:space="preserve">10,812,000
</t>
    </r>
    <r>
      <rPr>
        <sz val="7.5"/>
        <rFont val="Times New Roman"/>
        <family val="1"/>
      </rPr>
      <t>125,942</t>
    </r>
  </si>
</sst>
</file>

<file path=xl/styles.xml><?xml version="1.0" encoding="utf-8"?>
<styleSheet xmlns="http://schemas.openxmlformats.org/spreadsheetml/2006/main">
  <numFmts count="1">
    <numFmt numFmtId="167" formatCode="0.000"/>
  </numFmts>
  <fonts count="12">
    <font>
      <sz val="10"/>
      <color rgb="FF000000"/>
      <name val="Times New Roman"/>
      <charset val="204"/>
    </font>
    <font>
      <b/>
      <sz val="7.5"/>
      <name val="Times New Roman"/>
      <family val="1"/>
    </font>
    <font>
      <b/>
      <sz val="7.5"/>
      <color rgb="FF000000"/>
      <name val="Times New Roman"/>
      <family val="2"/>
    </font>
    <font>
      <sz val="7.5"/>
      <name val="Times New Roman"/>
      <family val="1"/>
    </font>
    <font>
      <sz val="7.5"/>
      <color rgb="FF000000"/>
      <name val="Times New Roman"/>
      <family val="2"/>
    </font>
    <font>
      <b/>
      <sz val="6"/>
      <name val="Times New Roman"/>
      <family val="1"/>
    </font>
    <font>
      <sz val="6"/>
      <name val="Times New Roman"/>
      <family val="1"/>
    </font>
    <font>
      <sz val="6"/>
      <color rgb="FF000000"/>
      <name val="Times New Roman"/>
      <family val="2"/>
    </font>
    <font>
      <b/>
      <sz val="6"/>
      <color rgb="FF000000"/>
      <name val="Times New Roman"/>
      <family val="2"/>
    </font>
    <font>
      <b/>
      <sz val="7"/>
      <name val="Times New Roman"/>
      <family val="1"/>
    </font>
    <font>
      <sz val="7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 indent="7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5"/>
    </xf>
    <xf numFmtId="0" fontId="1" fillId="0" borderId="1" xfId="0" applyFont="1" applyFill="1" applyBorder="1" applyAlignment="1">
      <alignment horizontal="left" vertical="top" wrapText="1" indent="4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wrapText="1"/>
    </xf>
    <xf numFmtId="0" fontId="1" fillId="0" borderId="7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1" fontId="4" fillId="0" borderId="7" xfId="0" applyNumberFormat="1" applyFont="1" applyFill="1" applyBorder="1" applyAlignment="1">
      <alignment horizontal="center" vertical="top" shrinkToFit="1"/>
    </xf>
    <xf numFmtId="3" fontId="4" fillId="0" borderId="7" xfId="0" applyNumberFormat="1" applyFont="1" applyFill="1" applyBorder="1" applyAlignment="1">
      <alignment horizontal="right" vertical="top" shrinkToFit="1"/>
    </xf>
    <xf numFmtId="0" fontId="3" fillId="0" borderId="6" xfId="0" applyFont="1" applyFill="1" applyBorder="1" applyAlignment="1">
      <alignment horizontal="left" vertical="top" wrapText="1"/>
    </xf>
    <xf numFmtId="1" fontId="4" fillId="0" borderId="6" xfId="0" applyNumberFormat="1" applyFont="1" applyFill="1" applyBorder="1" applyAlignment="1">
      <alignment horizontal="center" vertical="top" shrinkToFit="1"/>
    </xf>
    <xf numFmtId="3" fontId="4" fillId="0" borderId="6" xfId="0" applyNumberFormat="1" applyFont="1" applyFill="1" applyBorder="1" applyAlignment="1">
      <alignment horizontal="right" vertical="top" shrinkToFit="1"/>
    </xf>
    <xf numFmtId="1" fontId="4" fillId="0" borderId="1" xfId="0" applyNumberFormat="1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right" wrapText="1" indent="1"/>
    </xf>
    <xf numFmtId="0" fontId="1" fillId="0" borderId="1" xfId="0" applyFont="1" applyFill="1" applyBorder="1" applyAlignment="1">
      <alignment horizontal="right" vertical="top" wrapText="1" indent="1"/>
    </xf>
    <xf numFmtId="1" fontId="4" fillId="0" borderId="5" xfId="0" applyNumberFormat="1" applyFont="1" applyFill="1" applyBorder="1" applyAlignment="1">
      <alignment horizontal="center" shrinkToFit="1"/>
    </xf>
    <xf numFmtId="1" fontId="4" fillId="0" borderId="6" xfId="0" applyNumberFormat="1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wrapText="1"/>
    </xf>
    <xf numFmtId="39" fontId="7" fillId="0" borderId="11" xfId="0" applyNumberFormat="1" applyFont="1" applyFill="1" applyBorder="1" applyAlignment="1">
      <alignment horizontal="right" vertical="top" shrinkToFit="1"/>
    </xf>
    <xf numFmtId="39" fontId="7" fillId="0" borderId="7" xfId="0" applyNumberFormat="1" applyFont="1" applyFill="1" applyBorder="1" applyAlignment="1">
      <alignment horizontal="right" vertical="top" shrinkToFit="1"/>
    </xf>
    <xf numFmtId="4" fontId="7" fillId="0" borderId="11" xfId="0" applyNumberFormat="1" applyFont="1" applyFill="1" applyBorder="1" applyAlignment="1">
      <alignment horizontal="right" vertical="top" shrinkToFit="1"/>
    </xf>
    <xf numFmtId="4" fontId="7" fillId="0" borderId="7" xfId="0" applyNumberFormat="1" applyFont="1" applyFill="1" applyBorder="1" applyAlignment="1">
      <alignment horizontal="right" vertical="top" shrinkToFit="1"/>
    </xf>
    <xf numFmtId="0" fontId="6" fillId="0" borderId="11" xfId="0" applyFont="1" applyFill="1" applyBorder="1" applyAlignment="1">
      <alignment horizontal="right" vertical="top" wrapText="1" indent="1"/>
    </xf>
    <xf numFmtId="0" fontId="0" fillId="0" borderId="11" xfId="0" applyFill="1" applyBorder="1" applyAlignment="1">
      <alignment horizontal="left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right" vertical="top" shrinkToFit="1"/>
    </xf>
    <xf numFmtId="39" fontId="8" fillId="0" borderId="1" xfId="0" applyNumberFormat="1" applyFont="1" applyFill="1" applyBorder="1" applyAlignment="1">
      <alignment horizontal="right" vertical="top" shrinkToFit="1"/>
    </xf>
    <xf numFmtId="0" fontId="6" fillId="0" borderId="7" xfId="0" applyFont="1" applyFill="1" applyBorder="1" applyAlignment="1">
      <alignment horizontal="right" vertical="top" wrapText="1" indent="1"/>
    </xf>
    <xf numFmtId="4" fontId="7" fillId="0" borderId="6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39" fontId="7" fillId="0" borderId="6" xfId="0" applyNumberFormat="1" applyFont="1" applyFill="1" applyBorder="1" applyAlignment="1">
      <alignment horizontal="right" vertical="top" shrinkToFit="1"/>
    </xf>
    <xf numFmtId="0" fontId="5" fillId="0" borderId="1" xfId="0" applyFont="1" applyFill="1" applyBorder="1" applyAlignment="1">
      <alignment horizontal="left" vertical="top" wrapText="1" indent="7"/>
    </xf>
    <xf numFmtId="0" fontId="6" fillId="0" borderId="1" xfId="0" applyFont="1" applyFill="1" applyBorder="1" applyAlignment="1">
      <alignment horizontal="left" vertical="top" wrapText="1"/>
    </xf>
    <xf numFmtId="4" fontId="7" fillId="0" borderId="1" xfId="0" applyNumberFormat="1" applyFont="1" applyFill="1" applyBorder="1" applyAlignment="1">
      <alignment horizontal="right" vertical="top" shrinkToFit="1"/>
    </xf>
    <xf numFmtId="0" fontId="6" fillId="0" borderId="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right" vertical="top" wrapText="1"/>
    </xf>
    <xf numFmtId="0" fontId="0" fillId="0" borderId="3" xfId="0" applyFill="1" applyBorder="1" applyAlignment="1">
      <alignment horizontal="right" vertical="top" wrapText="1"/>
    </xf>
    <xf numFmtId="0" fontId="0" fillId="0" borderId="4" xfId="0" applyFill="1" applyBorder="1" applyAlignment="1">
      <alignment horizontal="righ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right" vertical="center" wrapText="1"/>
    </xf>
    <xf numFmtId="0" fontId="0" fillId="0" borderId="6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top" wrapText="1" indent="29"/>
    </xf>
    <xf numFmtId="0" fontId="0" fillId="0" borderId="3" xfId="0" applyFill="1" applyBorder="1" applyAlignment="1">
      <alignment horizontal="left" vertical="top" wrapText="1" indent="29"/>
    </xf>
    <xf numFmtId="0" fontId="0" fillId="0" borderId="4" xfId="0" applyFill="1" applyBorder="1" applyAlignment="1">
      <alignment horizontal="left" vertical="top" wrapText="1" indent="29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4" fontId="8" fillId="0" borderId="2" xfId="0" applyNumberFormat="1" applyFont="1" applyFill="1" applyBorder="1" applyAlignment="1">
      <alignment horizontal="right" vertical="top" shrinkToFit="1"/>
    </xf>
    <xf numFmtId="4" fontId="8" fillId="0" borderId="4" xfId="0" applyNumberFormat="1" applyFont="1" applyFill="1" applyBorder="1" applyAlignment="1">
      <alignment horizontal="right" vertical="top" shrinkToFi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6" fillId="0" borderId="10" xfId="0" applyFont="1" applyFill="1" applyBorder="1" applyAlignment="1">
      <alignment horizontal="right" vertical="top" wrapText="1" indent="1"/>
    </xf>
    <xf numFmtId="0" fontId="6" fillId="0" borderId="11" xfId="0" applyFont="1" applyFill="1" applyBorder="1" applyAlignment="1">
      <alignment horizontal="right" vertical="top" wrapText="1" indent="1"/>
    </xf>
    <xf numFmtId="0" fontId="6" fillId="0" borderId="12" xfId="0" applyFont="1" applyFill="1" applyBorder="1" applyAlignment="1">
      <alignment horizontal="right" vertical="top" wrapText="1" indent="1"/>
    </xf>
    <xf numFmtId="0" fontId="6" fillId="0" borderId="13" xfId="0" applyFont="1" applyFill="1" applyBorder="1" applyAlignment="1">
      <alignment horizontal="right" vertical="top" wrapText="1" indent="1"/>
    </xf>
    <xf numFmtId="0" fontId="5" fillId="0" borderId="2" xfId="0" applyFont="1" applyFill="1" applyBorder="1" applyAlignment="1">
      <alignment horizontal="right" vertical="top" wrapText="1" indent="1"/>
    </xf>
    <xf numFmtId="0" fontId="5" fillId="0" borderId="4" xfId="0" applyFont="1" applyFill="1" applyBorder="1" applyAlignment="1">
      <alignment horizontal="right" vertical="top" wrapText="1" indent="1"/>
    </xf>
    <xf numFmtId="0" fontId="5" fillId="0" borderId="12" xfId="0" applyFont="1" applyFill="1" applyBorder="1" applyAlignment="1">
      <alignment horizontal="right" vertical="top" wrapText="1" indent="1"/>
    </xf>
    <xf numFmtId="0" fontId="5" fillId="0" borderId="13" xfId="0" applyFont="1" applyFill="1" applyBorder="1" applyAlignment="1">
      <alignment horizontal="right" vertical="top" wrapText="1" indent="1"/>
    </xf>
    <xf numFmtId="4" fontId="7" fillId="0" borderId="2" xfId="0" applyNumberFormat="1" applyFont="1" applyFill="1" applyBorder="1" applyAlignment="1">
      <alignment horizontal="right" vertical="top" shrinkToFit="1"/>
    </xf>
    <xf numFmtId="4" fontId="7" fillId="0" borderId="4" xfId="0" applyNumberFormat="1" applyFont="1" applyFill="1" applyBorder="1" applyAlignment="1">
      <alignment horizontal="right" vertical="top" shrinkToFit="1"/>
    </xf>
    <xf numFmtId="4" fontId="7" fillId="0" borderId="10" xfId="0" applyNumberFormat="1" applyFont="1" applyFill="1" applyBorder="1" applyAlignment="1">
      <alignment horizontal="right" vertical="top" shrinkToFit="1"/>
    </xf>
    <xf numFmtId="4" fontId="7" fillId="0" borderId="11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4" fontId="7" fillId="0" borderId="12" xfId="0" applyNumberFormat="1" applyFont="1" applyFill="1" applyBorder="1" applyAlignment="1">
      <alignment horizontal="right" vertical="top" shrinkToFit="1"/>
    </xf>
    <xf numFmtId="4" fontId="7" fillId="0" borderId="13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right" vertical="top" wrapText="1"/>
    </xf>
    <xf numFmtId="0" fontId="0" fillId="0" borderId="0" xfId="0" applyNumberFormat="1" applyFill="1" applyBorder="1" applyAlignment="1">
      <alignment horizontal="left" vertical="top"/>
    </xf>
    <xf numFmtId="167" fontId="0" fillId="0" borderId="0" xfId="0" applyNumberFormat="1" applyFill="1" applyBorder="1" applyAlignment="1">
      <alignment horizontal="left" vertical="top"/>
    </xf>
    <xf numFmtId="0" fontId="3" fillId="0" borderId="5" xfId="0" applyFont="1" applyFill="1" applyBorder="1" applyAlignment="1">
      <alignment horizontal="right" vertical="center" wrapText="1"/>
    </xf>
    <xf numFmtId="2" fontId="0" fillId="0" borderId="0" xfId="0" applyNumberForma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167" fontId="11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yotirgamyaenterpris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D4" sqref="D4"/>
    </sheetView>
  </sheetViews>
  <sheetFormatPr defaultRowHeight="12.75"/>
  <cols>
    <col min="1" max="1" width="38" customWidth="1"/>
    <col min="2" max="3" width="6.5" customWidth="1"/>
    <col min="4" max="5" width="24.83203125" customWidth="1"/>
  </cols>
  <sheetData>
    <row r="1" spans="1:5" ht="10.5" customHeight="1">
      <c r="A1" s="56" t="s">
        <v>0</v>
      </c>
      <c r="B1" s="57"/>
      <c r="C1" s="57"/>
      <c r="D1" s="57"/>
      <c r="E1" s="58"/>
    </row>
    <row r="2" spans="1:5" ht="86.25" customHeight="1">
      <c r="A2" s="59" t="s">
        <v>1</v>
      </c>
      <c r="B2" s="60"/>
      <c r="C2" s="60"/>
      <c r="D2" s="60"/>
      <c r="E2" s="61"/>
    </row>
    <row r="3" spans="1:5" ht="30.2" customHeight="1">
      <c r="A3" s="2" t="s">
        <v>2</v>
      </c>
      <c r="B3" s="3" t="s">
        <v>3</v>
      </c>
      <c r="C3" s="4"/>
      <c r="D3" s="5" t="s">
        <v>4</v>
      </c>
      <c r="E3" s="6" t="s">
        <v>5</v>
      </c>
    </row>
    <row r="4" spans="1:5" ht="78" customHeight="1">
      <c r="A4" s="4" t="s">
        <v>6</v>
      </c>
      <c r="B4" s="7" t="s">
        <v>7</v>
      </c>
      <c r="C4" s="4"/>
      <c r="D4" s="101" t="s">
        <v>81</v>
      </c>
      <c r="E4" s="1" t="s">
        <v>8</v>
      </c>
    </row>
    <row r="5" spans="1:5" ht="9.9499999999999993" customHeight="1">
      <c r="A5" s="3" t="s">
        <v>9</v>
      </c>
      <c r="B5" s="8"/>
      <c r="C5" s="8"/>
      <c r="D5" s="9">
        <v>32990605</v>
      </c>
      <c r="E5" s="9">
        <v>33025001</v>
      </c>
    </row>
    <row r="6" spans="1:5" ht="78" customHeight="1">
      <c r="A6" s="4" t="s">
        <v>10</v>
      </c>
      <c r="B6" s="7" t="s">
        <v>11</v>
      </c>
      <c r="C6" s="4"/>
      <c r="D6" s="101" t="s">
        <v>12</v>
      </c>
      <c r="E6" s="1" t="s">
        <v>13</v>
      </c>
    </row>
    <row r="7" spans="1:5" ht="9.9499999999999993" customHeight="1">
      <c r="A7" s="3" t="s">
        <v>14</v>
      </c>
      <c r="B7" s="8"/>
      <c r="C7" s="8"/>
      <c r="D7" s="9">
        <v>5130211</v>
      </c>
      <c r="E7" s="9">
        <v>5101849</v>
      </c>
    </row>
    <row r="8" spans="1:5" ht="9.9499999999999993" customHeight="1">
      <c r="A8" s="8"/>
      <c r="B8" s="8"/>
      <c r="C8" s="8"/>
      <c r="D8" s="8"/>
      <c r="E8" s="8"/>
    </row>
    <row r="9" spans="1:5" ht="10.5" customHeight="1">
      <c r="A9" s="3" t="s">
        <v>15</v>
      </c>
      <c r="B9" s="8"/>
      <c r="C9" s="62"/>
      <c r="D9" s="9">
        <v>38120816</v>
      </c>
      <c r="E9" s="9">
        <v>38126850</v>
      </c>
    </row>
    <row r="10" spans="1:5" ht="20.85" customHeight="1">
      <c r="A10" s="10"/>
      <c r="B10" s="10"/>
      <c r="C10" s="63"/>
      <c r="D10" s="10"/>
      <c r="E10" s="10"/>
    </row>
    <row r="11" spans="1:5" ht="10.5" customHeight="1">
      <c r="A11" s="11" t="s">
        <v>16</v>
      </c>
      <c r="B11" s="12"/>
      <c r="C11" s="62"/>
      <c r="D11" s="12"/>
      <c r="E11" s="12"/>
    </row>
    <row r="12" spans="1:5" ht="10.35" customHeight="1">
      <c r="A12" s="13" t="s">
        <v>17</v>
      </c>
      <c r="B12" s="14"/>
      <c r="C12" s="64"/>
      <c r="D12" s="14"/>
      <c r="E12" s="14"/>
    </row>
    <row r="13" spans="1:5" ht="10.35" customHeight="1">
      <c r="A13" s="15" t="s">
        <v>18</v>
      </c>
      <c r="B13" s="16">
        <v>18</v>
      </c>
      <c r="C13" s="64"/>
      <c r="D13" s="17">
        <v>25474000</v>
      </c>
      <c r="E13" s="17">
        <v>25474000</v>
      </c>
    </row>
    <row r="14" spans="1:5" ht="9.75" customHeight="1">
      <c r="A14" s="18" t="s">
        <v>19</v>
      </c>
      <c r="B14" s="19">
        <v>19</v>
      </c>
      <c r="C14" s="63"/>
      <c r="D14" s="20">
        <v>5970286</v>
      </c>
      <c r="E14" s="20">
        <v>6072026</v>
      </c>
    </row>
    <row r="15" spans="1:5" ht="9.9499999999999993" customHeight="1">
      <c r="A15" s="3" t="s">
        <v>20</v>
      </c>
      <c r="B15" s="8"/>
      <c r="C15" s="8"/>
      <c r="D15" s="9">
        <v>31444286</v>
      </c>
      <c r="E15" s="9">
        <v>31546026</v>
      </c>
    </row>
    <row r="16" spans="1:5" ht="59.25" customHeight="1">
      <c r="A16" s="4" t="s">
        <v>21</v>
      </c>
      <c r="B16" s="21">
        <v>20</v>
      </c>
      <c r="C16" s="4"/>
      <c r="D16" s="22" t="s">
        <v>22</v>
      </c>
      <c r="E16" s="22" t="s">
        <v>22</v>
      </c>
    </row>
    <row r="17" spans="1:5" ht="9.9499999999999993" customHeight="1">
      <c r="A17" s="3" t="s">
        <v>23</v>
      </c>
      <c r="B17" s="8"/>
      <c r="C17" s="8"/>
      <c r="D17" s="23" t="s">
        <v>24</v>
      </c>
      <c r="E17" s="23" t="s">
        <v>24</v>
      </c>
    </row>
    <row r="18" spans="1:5" ht="47.25" customHeight="1">
      <c r="A18" s="62" t="s">
        <v>25</v>
      </c>
      <c r="B18" s="24">
        <v>21</v>
      </c>
      <c r="C18" s="62"/>
      <c r="D18" s="104" t="s">
        <v>26</v>
      </c>
      <c r="E18" s="65" t="s">
        <v>27</v>
      </c>
    </row>
    <row r="19" spans="1:5" ht="34.5" customHeight="1">
      <c r="A19" s="63"/>
      <c r="B19" s="25">
        <v>22</v>
      </c>
      <c r="C19" s="63"/>
      <c r="D19" s="66"/>
      <c r="E19" s="66"/>
    </row>
    <row r="20" spans="1:5" ht="9.9499999999999993" customHeight="1">
      <c r="A20" s="3" t="s">
        <v>28</v>
      </c>
      <c r="B20" s="8"/>
      <c r="C20" s="8"/>
      <c r="D20" s="9">
        <v>6676530</v>
      </c>
      <c r="E20" s="9">
        <v>6580823</v>
      </c>
    </row>
    <row r="21" spans="1:5" ht="9.9499999999999993" customHeight="1">
      <c r="A21" s="8"/>
      <c r="B21" s="8"/>
      <c r="C21" s="8"/>
      <c r="D21" s="8"/>
      <c r="E21" s="8"/>
    </row>
    <row r="22" spans="1:5" ht="10.5" customHeight="1">
      <c r="A22" s="3" t="s">
        <v>29</v>
      </c>
      <c r="B22" s="8"/>
      <c r="C22" s="62"/>
      <c r="D22" s="9">
        <v>38120816</v>
      </c>
      <c r="E22" s="9">
        <v>38126849</v>
      </c>
    </row>
    <row r="23" spans="1:5" ht="33.75" customHeight="1">
      <c r="A23" s="26" t="s">
        <v>30</v>
      </c>
      <c r="B23" s="27" t="s">
        <v>31</v>
      </c>
      <c r="C23" s="63"/>
      <c r="D23" s="22" t="s">
        <v>22</v>
      </c>
      <c r="E23" s="22" t="s">
        <v>22</v>
      </c>
    </row>
    <row r="24" spans="1:5" ht="91.35" customHeight="1">
      <c r="A24" s="67" t="s">
        <v>32</v>
      </c>
      <c r="B24" s="68"/>
      <c r="C24" s="68"/>
      <c r="D24" s="68"/>
      <c r="E24" s="69"/>
    </row>
  </sheetData>
  <mergeCells count="10">
    <mergeCell ref="C22:C23"/>
    <mergeCell ref="A24:E24"/>
    <mergeCell ref="A1:E1"/>
    <mergeCell ref="A2:E2"/>
    <mergeCell ref="C9:C10"/>
    <mergeCell ref="C11:C14"/>
    <mergeCell ref="A18:A19"/>
    <mergeCell ref="C18:C19"/>
    <mergeCell ref="D18:D19"/>
    <mergeCell ref="E18:E19"/>
  </mergeCells>
  <hyperlinks>
    <hyperlink ref="A2" r:id="rId1" display="mailto:jyotirgamyaenterprises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8"/>
  <sheetViews>
    <sheetView tabSelected="1" zoomScale="120" zoomScaleNormal="120" workbookViewId="0">
      <selection activeCell="D5" sqref="D5"/>
    </sheetView>
  </sheetViews>
  <sheetFormatPr defaultRowHeight="12.75"/>
  <cols>
    <col min="1" max="1" width="3.1640625" customWidth="1"/>
    <col min="2" max="2" width="44.6640625" customWidth="1"/>
    <col min="3" max="3" width="9.5" customWidth="1"/>
    <col min="4" max="4" width="15.83203125" customWidth="1"/>
    <col min="5" max="5" width="16.83203125" customWidth="1"/>
  </cols>
  <sheetData>
    <row r="1" spans="1:5" ht="8.25" customHeight="1">
      <c r="A1" s="70" t="s">
        <v>33</v>
      </c>
      <c r="B1" s="71"/>
      <c r="C1" s="71"/>
      <c r="D1" s="71"/>
      <c r="E1" s="72"/>
    </row>
    <row r="2" spans="1:5" ht="46.35" customHeight="1">
      <c r="A2" s="73" t="s">
        <v>34</v>
      </c>
      <c r="B2" s="74"/>
      <c r="C2" s="74"/>
      <c r="D2" s="74"/>
      <c r="E2" s="75"/>
    </row>
    <row r="3" spans="1:5" ht="16.5" customHeight="1">
      <c r="A3" s="70" t="s">
        <v>35</v>
      </c>
      <c r="B3" s="72"/>
      <c r="C3" s="76" t="s">
        <v>36</v>
      </c>
      <c r="D3" s="77"/>
      <c r="E3" s="7" t="s">
        <v>37</v>
      </c>
    </row>
    <row r="4" spans="1:5" ht="8.25" customHeight="1">
      <c r="A4" s="78" t="s">
        <v>38</v>
      </c>
      <c r="B4" s="28" t="s">
        <v>39</v>
      </c>
      <c r="C4" s="29"/>
      <c r="D4" s="30"/>
      <c r="E4" s="12"/>
    </row>
    <row r="5" spans="1:5" ht="8.25" customHeight="1">
      <c r="A5" s="79"/>
      <c r="B5" s="31" t="s">
        <v>40</v>
      </c>
      <c r="C5" s="32"/>
      <c r="D5" s="33">
        <v>105601</v>
      </c>
      <c r="E5" s="34">
        <v>-541305.54</v>
      </c>
    </row>
    <row r="6" spans="1:5" ht="8.25" customHeight="1">
      <c r="A6" s="79"/>
      <c r="B6" s="31" t="s">
        <v>41</v>
      </c>
      <c r="C6" s="32"/>
      <c r="D6" s="35">
        <v>38256</v>
      </c>
      <c r="E6" s="36">
        <v>112386</v>
      </c>
    </row>
    <row r="7" spans="1:5" ht="8.25" customHeight="1">
      <c r="A7" s="79"/>
      <c r="B7" s="31" t="s">
        <v>42</v>
      </c>
      <c r="C7" s="32"/>
      <c r="D7" s="37" t="s">
        <v>43</v>
      </c>
      <c r="E7" s="36">
        <v>316094</v>
      </c>
    </row>
    <row r="8" spans="1:5" ht="8.25" customHeight="1">
      <c r="A8" s="79"/>
      <c r="B8" s="31" t="s">
        <v>44</v>
      </c>
      <c r="C8" s="32"/>
      <c r="D8" s="37" t="s">
        <v>43</v>
      </c>
      <c r="E8" s="36">
        <v>11330.55</v>
      </c>
    </row>
    <row r="9" spans="1:5" ht="11.85" customHeight="1">
      <c r="A9" s="79"/>
      <c r="B9" s="31" t="s">
        <v>45</v>
      </c>
      <c r="C9" s="32"/>
      <c r="D9" s="33">
        <v>-67345</v>
      </c>
      <c r="E9" s="34">
        <v>-733682.99</v>
      </c>
    </row>
    <row r="10" spans="1:5" ht="11.85" customHeight="1">
      <c r="A10" s="79"/>
      <c r="B10" s="31" t="s">
        <v>46</v>
      </c>
      <c r="C10" s="32"/>
      <c r="D10" s="38"/>
      <c r="E10" s="14"/>
    </row>
    <row r="11" spans="1:5" ht="8.25" customHeight="1">
      <c r="A11" s="79"/>
      <c r="B11" s="31" t="s">
        <v>47</v>
      </c>
      <c r="C11" s="32"/>
      <c r="D11" s="37" t="s">
        <v>43</v>
      </c>
      <c r="E11" s="36">
        <v>1177056</v>
      </c>
    </row>
    <row r="12" spans="1:5" ht="8.25" customHeight="1">
      <c r="A12" s="79"/>
      <c r="B12" s="31" t="s">
        <v>48</v>
      </c>
      <c r="C12" s="32"/>
      <c r="D12" s="37" t="s">
        <v>43</v>
      </c>
      <c r="E12" s="36">
        <v>44160</v>
      </c>
    </row>
    <row r="13" spans="1:5" ht="8.25" customHeight="1">
      <c r="A13" s="79"/>
      <c r="B13" s="31" t="s">
        <v>49</v>
      </c>
      <c r="C13" s="32"/>
      <c r="D13" s="37" t="s">
        <v>43</v>
      </c>
      <c r="E13" s="34">
        <v>-562691</v>
      </c>
    </row>
    <row r="14" spans="1:5" ht="8.25" customHeight="1">
      <c r="A14" s="79"/>
      <c r="B14" s="31" t="s">
        <v>50</v>
      </c>
      <c r="C14" s="32"/>
      <c r="D14" s="35">
        <v>83585</v>
      </c>
      <c r="E14" s="34">
        <v>-849810</v>
      </c>
    </row>
    <row r="15" spans="1:5" ht="8.25" customHeight="1">
      <c r="A15" s="79"/>
      <c r="B15" s="14"/>
      <c r="C15" s="39" t="s">
        <v>51</v>
      </c>
      <c r="D15" s="38"/>
      <c r="E15" s="14"/>
    </row>
    <row r="16" spans="1:5" ht="8.25" customHeight="1">
      <c r="A16" s="79"/>
      <c r="B16" s="31" t="s">
        <v>52</v>
      </c>
      <c r="C16" s="32"/>
      <c r="D16" s="35">
        <v>16240</v>
      </c>
      <c r="E16" s="34">
        <v>-924967.99</v>
      </c>
    </row>
    <row r="17" spans="1:5" ht="8.25" customHeight="1">
      <c r="A17" s="79"/>
      <c r="B17" s="40" t="s">
        <v>53</v>
      </c>
      <c r="C17" s="41"/>
      <c r="D17" s="42"/>
      <c r="E17" s="43"/>
    </row>
    <row r="18" spans="1:5" ht="8.25" customHeight="1">
      <c r="A18" s="79"/>
      <c r="B18" s="44" t="s">
        <v>54</v>
      </c>
      <c r="C18" s="81">
        <v>16240</v>
      </c>
      <c r="D18" s="82"/>
      <c r="E18" s="46">
        <v>-924967.99</v>
      </c>
    </row>
    <row r="19" spans="1:5" ht="8.25" customHeight="1">
      <c r="A19" s="79"/>
      <c r="B19" s="28" t="s">
        <v>55</v>
      </c>
      <c r="C19" s="83"/>
      <c r="D19" s="84"/>
      <c r="E19" s="12"/>
    </row>
    <row r="20" spans="1:5" ht="8.25" customHeight="1">
      <c r="A20" s="79"/>
      <c r="B20" s="31" t="s">
        <v>56</v>
      </c>
      <c r="C20" s="85" t="s">
        <v>43</v>
      </c>
      <c r="D20" s="86"/>
      <c r="E20" s="47" t="s">
        <v>43</v>
      </c>
    </row>
    <row r="21" spans="1:5" ht="8.25" customHeight="1">
      <c r="A21" s="79"/>
      <c r="B21" s="31" t="s">
        <v>57</v>
      </c>
      <c r="C21" s="85" t="s">
        <v>43</v>
      </c>
      <c r="D21" s="86"/>
      <c r="E21" s="36">
        <v>115125.5</v>
      </c>
    </row>
    <row r="22" spans="1:5" ht="8.25" customHeight="1">
      <c r="A22" s="79"/>
      <c r="B22" s="31" t="s">
        <v>58</v>
      </c>
      <c r="C22" s="85" t="s">
        <v>43</v>
      </c>
      <c r="D22" s="86"/>
      <c r="E22" s="47" t="s">
        <v>43</v>
      </c>
    </row>
    <row r="23" spans="1:5" ht="8.25" customHeight="1">
      <c r="A23" s="79"/>
      <c r="B23" s="31" t="s">
        <v>59</v>
      </c>
      <c r="C23" s="85" t="s">
        <v>43</v>
      </c>
      <c r="D23" s="86"/>
      <c r="E23" s="47" t="s">
        <v>43</v>
      </c>
    </row>
    <row r="24" spans="1:5" ht="8.25" customHeight="1">
      <c r="A24" s="79"/>
      <c r="B24" s="40" t="s">
        <v>60</v>
      </c>
      <c r="C24" s="87" t="s">
        <v>43</v>
      </c>
      <c r="D24" s="88"/>
      <c r="E24" s="48">
        <v>316094</v>
      </c>
    </row>
    <row r="25" spans="1:5" ht="8.25" customHeight="1">
      <c r="A25" s="79"/>
      <c r="B25" s="44" t="s">
        <v>61</v>
      </c>
      <c r="C25" s="89" t="s">
        <v>62</v>
      </c>
      <c r="D25" s="90"/>
      <c r="E25" s="45">
        <v>431219.5</v>
      </c>
    </row>
    <row r="26" spans="1:5" ht="8.25" customHeight="1">
      <c r="A26" s="79"/>
      <c r="B26" s="28" t="s">
        <v>63</v>
      </c>
      <c r="C26" s="83"/>
      <c r="D26" s="84"/>
      <c r="E26" s="12"/>
    </row>
    <row r="27" spans="1:5" ht="8.25" customHeight="1">
      <c r="A27" s="79"/>
      <c r="B27" s="39" t="s">
        <v>64</v>
      </c>
      <c r="C27" s="49"/>
      <c r="D27" s="37" t="s">
        <v>43</v>
      </c>
      <c r="E27" s="34">
        <v>-240913</v>
      </c>
    </row>
    <row r="28" spans="1:5" ht="8.25" customHeight="1">
      <c r="A28" s="79"/>
      <c r="B28" s="50" t="s">
        <v>65</v>
      </c>
      <c r="C28" s="49"/>
      <c r="D28" s="37" t="s">
        <v>43</v>
      </c>
      <c r="E28" s="51">
        <v>-11330.55</v>
      </c>
    </row>
    <row r="29" spans="1:5" ht="8.25" customHeight="1">
      <c r="A29" s="79"/>
      <c r="B29" s="44" t="s">
        <v>66</v>
      </c>
      <c r="C29" s="91" t="s">
        <v>62</v>
      </c>
      <c r="D29" s="92"/>
      <c r="E29" s="46">
        <v>-252243.55</v>
      </c>
    </row>
    <row r="30" spans="1:5" ht="8.25" customHeight="1">
      <c r="A30" s="79"/>
      <c r="B30" s="52" t="s">
        <v>67</v>
      </c>
      <c r="C30" s="81">
        <v>16240</v>
      </c>
      <c r="D30" s="82"/>
      <c r="E30" s="46">
        <v>-745992.04</v>
      </c>
    </row>
    <row r="31" spans="1:5" ht="8.25" customHeight="1">
      <c r="A31" s="79"/>
      <c r="B31" s="53" t="s">
        <v>68</v>
      </c>
      <c r="C31" s="93">
        <v>68570.960000000006</v>
      </c>
      <c r="D31" s="94"/>
      <c r="E31" s="54">
        <v>814563</v>
      </c>
    </row>
    <row r="32" spans="1:5" ht="8.25" customHeight="1">
      <c r="A32" s="79"/>
      <c r="B32" s="44" t="s">
        <v>69</v>
      </c>
      <c r="C32" s="81">
        <v>84810.96</v>
      </c>
      <c r="D32" s="82"/>
      <c r="E32" s="45">
        <v>68570.960000000006</v>
      </c>
    </row>
    <row r="33" spans="1:5" ht="8.25" customHeight="1">
      <c r="A33" s="79"/>
      <c r="B33" s="55" t="s">
        <v>70</v>
      </c>
      <c r="C33" s="83"/>
      <c r="D33" s="84"/>
      <c r="E33" s="12"/>
    </row>
    <row r="34" spans="1:5" ht="8.25" customHeight="1">
      <c r="A34" s="79"/>
      <c r="B34" s="31" t="s">
        <v>71</v>
      </c>
      <c r="C34" s="95">
        <v>3609</v>
      </c>
      <c r="D34" s="96"/>
      <c r="E34" s="36">
        <v>3609</v>
      </c>
    </row>
    <row r="35" spans="1:5" ht="8.25" customHeight="1">
      <c r="A35" s="79"/>
      <c r="B35" s="31" t="s">
        <v>72</v>
      </c>
      <c r="C35" s="97"/>
      <c r="D35" s="98"/>
      <c r="E35" s="14"/>
    </row>
    <row r="36" spans="1:5" ht="8.25" customHeight="1">
      <c r="A36" s="79"/>
      <c r="B36" s="40" t="s">
        <v>73</v>
      </c>
      <c r="C36" s="99">
        <v>81201.960000000006</v>
      </c>
      <c r="D36" s="100"/>
      <c r="E36" s="48">
        <v>64962</v>
      </c>
    </row>
    <row r="37" spans="1:5" ht="8.25" customHeight="1">
      <c r="A37" s="80"/>
      <c r="B37" s="44" t="s">
        <v>74</v>
      </c>
      <c r="C37" s="81">
        <v>84810.96</v>
      </c>
      <c r="D37" s="82"/>
      <c r="E37" s="45">
        <v>68571</v>
      </c>
    </row>
    <row r="38" spans="1:5" ht="127.7" customHeight="1">
      <c r="A38" s="73" t="s">
        <v>75</v>
      </c>
      <c r="B38" s="74"/>
      <c r="C38" s="74"/>
      <c r="D38" s="74"/>
      <c r="E38" s="75"/>
    </row>
  </sheetData>
  <mergeCells count="24">
    <mergeCell ref="C36:D36"/>
    <mergeCell ref="C37:D37"/>
    <mergeCell ref="A38:E38"/>
    <mergeCell ref="C31:D31"/>
    <mergeCell ref="C32:D32"/>
    <mergeCell ref="C33:D33"/>
    <mergeCell ref="C34:D34"/>
    <mergeCell ref="C35:D35"/>
    <mergeCell ref="A1:E1"/>
    <mergeCell ref="A2:E2"/>
    <mergeCell ref="A3:B3"/>
    <mergeCell ref="C3:D3"/>
    <mergeCell ref="A4:A3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9:D29"/>
    <mergeCell ref="C30:D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J16"/>
  <sheetViews>
    <sheetView workbookViewId="0">
      <selection activeCell="J16" sqref="J16"/>
    </sheetView>
  </sheetViews>
  <sheetFormatPr defaultRowHeight="12.75"/>
  <cols>
    <col min="2" max="2" width="15.5" customWidth="1"/>
    <col min="3" max="3" width="15.1640625" customWidth="1"/>
    <col min="5" max="5" width="13.33203125" customWidth="1"/>
    <col min="6" max="6" width="13.5" customWidth="1"/>
    <col min="8" max="8" width="13.5" customWidth="1"/>
    <col min="9" max="9" width="11.83203125" customWidth="1"/>
  </cols>
  <sheetData>
    <row r="1" spans="2:10" s="106" customFormat="1">
      <c r="B1" s="106" t="s">
        <v>79</v>
      </c>
      <c r="E1" s="106" t="s">
        <v>80</v>
      </c>
      <c r="H1" s="106" t="s">
        <v>76</v>
      </c>
    </row>
    <row r="2" spans="2:10" s="106" customFormat="1"/>
    <row r="3" spans="2:10" s="106" customFormat="1">
      <c r="B3" s="106" t="s">
        <v>77</v>
      </c>
      <c r="C3" s="106" t="s">
        <v>78</v>
      </c>
      <c r="E3" s="106" t="s">
        <v>77</v>
      </c>
      <c r="F3" s="106" t="s">
        <v>78</v>
      </c>
      <c r="H3" s="106" t="s">
        <v>77</v>
      </c>
      <c r="I3" s="106" t="s">
        <v>78</v>
      </c>
    </row>
    <row r="5" spans="2:10">
      <c r="B5" s="102">
        <v>18206475</v>
      </c>
      <c r="C5" s="103">
        <f>B5/100000</f>
        <v>182.06475</v>
      </c>
      <c r="E5">
        <v>25474000</v>
      </c>
      <c r="F5" s="103">
        <f>E5/100000</f>
        <v>254.74</v>
      </c>
      <c r="H5">
        <v>-105601</v>
      </c>
      <c r="I5" s="103">
        <f>H5/100000</f>
        <v>-1.0560099999999999</v>
      </c>
    </row>
    <row r="6" spans="2:10">
      <c r="B6" s="102">
        <v>3846188</v>
      </c>
      <c r="C6" s="103">
        <f t="shared" ref="C6:C8" si="0">B6/100000</f>
        <v>38.461880000000001</v>
      </c>
      <c r="E6">
        <v>5970286</v>
      </c>
      <c r="F6" s="103">
        <f t="shared" ref="F6:F9" si="1">E6/100000</f>
        <v>59.702860000000001</v>
      </c>
      <c r="H6">
        <v>38256</v>
      </c>
      <c r="I6" s="103">
        <f t="shared" ref="I6:I12" si="2">H6/100000</f>
        <v>0.38256000000000001</v>
      </c>
    </row>
    <row r="7" spans="2:10">
      <c r="B7" s="102">
        <v>10812000</v>
      </c>
      <c r="C7" s="103">
        <f t="shared" si="0"/>
        <v>108.12</v>
      </c>
      <c r="H7">
        <v>-67345</v>
      </c>
      <c r="I7" s="103">
        <f t="shared" si="2"/>
        <v>-0.67344999999999999</v>
      </c>
    </row>
    <row r="8" spans="2:10">
      <c r="B8" s="102">
        <v>125942</v>
      </c>
      <c r="C8" s="103">
        <f t="shared" si="0"/>
        <v>1.25942</v>
      </c>
      <c r="E8" s="102">
        <v>115900</v>
      </c>
      <c r="F8" s="103">
        <f>E8/100000</f>
        <v>1.159</v>
      </c>
      <c r="H8">
        <v>83585</v>
      </c>
      <c r="I8" s="103">
        <f t="shared" si="2"/>
        <v>0.83584999999999998</v>
      </c>
    </row>
    <row r="9" spans="2:10">
      <c r="E9" s="102">
        <v>2432023</v>
      </c>
      <c r="F9" s="103">
        <f>E9/100000</f>
        <v>24.320229999999999</v>
      </c>
      <c r="H9">
        <v>16240</v>
      </c>
      <c r="I9" s="103">
        <f t="shared" si="2"/>
        <v>0.16239999999999999</v>
      </c>
    </row>
    <row r="10" spans="2:10">
      <c r="B10" s="102">
        <v>201440</v>
      </c>
      <c r="C10" s="103">
        <f>B10/100000</f>
        <v>2.0144000000000002</v>
      </c>
      <c r="E10" s="106">
        <f>SUM(E8:E9)</f>
        <v>2547923</v>
      </c>
      <c r="F10" s="107">
        <f>E10/100000</f>
        <v>25.479230000000001</v>
      </c>
      <c r="H10">
        <v>68570.960000000006</v>
      </c>
      <c r="I10" s="103">
        <f t="shared" si="2"/>
        <v>0.68570960000000003</v>
      </c>
    </row>
    <row r="11" spans="2:10">
      <c r="B11" s="102">
        <v>2218200</v>
      </c>
      <c r="C11" s="103">
        <f t="shared" ref="C11:C13" si="3">B11/100000</f>
        <v>22.181999999999999</v>
      </c>
      <c r="H11">
        <v>3609</v>
      </c>
      <c r="I11" s="103">
        <f t="shared" si="2"/>
        <v>3.6089999999999997E-2</v>
      </c>
    </row>
    <row r="12" spans="2:10">
      <c r="B12" s="102">
        <v>84811</v>
      </c>
      <c r="C12" s="103">
        <f t="shared" si="3"/>
        <v>0.84811000000000003</v>
      </c>
      <c r="E12" s="102">
        <v>4128607</v>
      </c>
      <c r="F12" s="103">
        <f>E12/100000</f>
        <v>41.286070000000002</v>
      </c>
      <c r="H12">
        <v>81201.960000000006</v>
      </c>
      <c r="I12" s="103">
        <f t="shared" si="2"/>
        <v>0.81201960000000006</v>
      </c>
    </row>
    <row r="13" spans="2:10">
      <c r="B13" s="102">
        <v>2625760</v>
      </c>
      <c r="C13" s="103">
        <f t="shared" si="3"/>
        <v>26.2576</v>
      </c>
    </row>
    <row r="16" spans="2:10">
      <c r="I16">
        <v>16240</v>
      </c>
      <c r="J16" s="105">
        <f>I16/100000</f>
        <v>0.16239999999999999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Book1</dc:title>
  <dc:creator>user</dc:creator>
  <cp:lastModifiedBy>user</cp:lastModifiedBy>
  <dcterms:created xsi:type="dcterms:W3CDTF">2020-11-19T09:03:06Z</dcterms:created>
  <dcterms:modified xsi:type="dcterms:W3CDTF">2020-11-19T11:48:19Z</dcterms:modified>
</cp:coreProperties>
</file>